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BULATORIOS\2-NGA_SC\Sites\Conteúdo Acesso a Informação\7. Demonstrativos Financeiros\Registro de receitas e Despesas\"/>
    </mc:Choice>
  </mc:AlternateContent>
  <xr:revisionPtr revIDLastSave="0" documentId="13_ncr:1_{80804E33-A0D6-4429-9DB8-B2CDAB77EAD9}" xr6:coauthVersionLast="40" xr6:coauthVersionMax="40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B13" i="1"/>
  <c r="B12" i="1"/>
  <c r="B11" i="1"/>
  <c r="B10" i="1"/>
  <c r="B9" i="1"/>
  <c r="B8" i="1"/>
  <c r="B7" i="1"/>
  <c r="I19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<sst xmlns="http://schemas.openxmlformats.org/spreadsheetml/2006/main" count="17" uniqueCount="17">
  <si>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</si>
  <si>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</si>
  <si>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</si>
  <si>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</si>
  <si>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</si>
  <si>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</si>
  <si>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</si>
  <si>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</si>
  <si>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</si>
  <si>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</si>
  <si>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</si>
  <si>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</si>
  <si>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</si>
  <si>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</si>
  <si>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</si>
  <si>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</si>
  <si>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Núcleo de Gestão Assistencial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</si>
</sst>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5.85546875" style="2" bestFit="1" customWidth="1"/>
    <col min="6" max="6" width="9.140625" style="2"/>
    <col min="7" max="7" width="15.85546875" style="2" bestFit="1" customWidth="1"/>
    <col min="8" max="8" width="15.85546875" bestFit="1" customWidth="1"/>
    <col min="9" max="9" width="10.5703125" bestFit="1" customWidth="1"/>
  </cols>
  <sheetData>
    <row r="2" spans="1:7" x14ac:dyDescent="0.25">
      <c r="B2" s="10" t="s">
        <v>15</v>
      </c>
      <c r="C2" s="10"/>
    </row>
    <row r="3" spans="1:7" x14ac:dyDescent="0.25">
      <c r="B3" s="10" t="s">
        <v>16</v>
      </c>
      <c r="C3" s="10"/>
    </row>
    <row r="6" spans="1:7" x14ac:dyDescent="0.25">
      <c r="A6" s="5">
        <v>2018</v>
      </c>
      <c r="B6" s="5" t="s">
        <v>13</v>
      </c>
      <c r="C6" s="5" t="s">
        <v>14</v>
      </c>
      <c r="E6" s="3"/>
      <c r="G6" s="3"/>
    </row>
    <row r="7" spans="1:7" x14ac:dyDescent="0.25">
      <c r="A7" s="6" t="s">
        <v>0</v>
      </c>
      <c r="B7" s="9">
        <f>688159.1+4042.69+160.37</f>
        <v>692362.15999999992</v>
      </c>
      <c r="C7" s="9">
        <f>593569.71+118</f>
        <v>593687.71</v>
      </c>
    </row>
    <row r="8" spans="1:7" x14ac:dyDescent="0.25">
      <c r="A8" s="6" t="s">
        <v>1</v>
      </c>
      <c r="B8" s="9">
        <f>3652.76+161.01</f>
        <v>3813.7700000000004</v>
      </c>
      <c r="C8" s="9">
        <f>504199.7+122</f>
        <v>504321.7</v>
      </c>
    </row>
    <row r="9" spans="1:7" x14ac:dyDescent="0.25">
      <c r="A9" s="6" t="s">
        <v>2</v>
      </c>
      <c r="B9" s="9">
        <f>1863.77+156.02</f>
        <v>2019.79</v>
      </c>
      <c r="C9" s="9">
        <f>513920.96+122</f>
        <v>514042.96</v>
      </c>
    </row>
    <row r="10" spans="1:7" x14ac:dyDescent="0.25">
      <c r="A10" s="6" t="s">
        <v>3</v>
      </c>
      <c r="B10" s="9">
        <f>2.34+186.33</f>
        <v>188.67000000000002</v>
      </c>
      <c r="C10" s="9">
        <f>483008.15+122</f>
        <v>483130.15</v>
      </c>
    </row>
    <row r="11" spans="1:7" x14ac:dyDescent="0.25">
      <c r="A11" s="6" t="s">
        <v>4</v>
      </c>
      <c r="B11" s="9">
        <f>417.88+665000</f>
        <v>665417.88</v>
      </c>
      <c r="C11" s="9">
        <f>420.8+551439.29</f>
        <v>551860.09000000008</v>
      </c>
    </row>
    <row r="12" spans="1:7" x14ac:dyDescent="0.25">
      <c r="A12" s="6" t="s">
        <v>5</v>
      </c>
      <c r="B12" s="9">
        <f>116.08</f>
        <v>116.08</v>
      </c>
      <c r="C12" s="9">
        <f>509443.84+87.04</f>
        <v>509530.88</v>
      </c>
    </row>
    <row r="13" spans="1:7" x14ac:dyDescent="0.25">
      <c r="A13" s="6" t="s">
        <v>6</v>
      </c>
      <c r="B13" s="9">
        <f>1145945+440.22</f>
        <v>1146385.22</v>
      </c>
      <c r="C13" s="9">
        <f>563496.73+754.56</f>
        <v>564251.29</v>
      </c>
    </row>
    <row r="14" spans="1:7" x14ac:dyDescent="0.25">
      <c r="A14" s="6" t="s">
        <v>7</v>
      </c>
      <c r="B14" s="9">
        <v>482.89</v>
      </c>
      <c r="C14" s="9">
        <v>542765.97</v>
      </c>
    </row>
    <row r="15" spans="1:7" x14ac:dyDescent="0.25">
      <c r="A15" s="6" t="s">
        <v>8</v>
      </c>
      <c r="B15" s="7">
        <v>38.21</v>
      </c>
      <c r="C15" s="8">
        <v>478877.15</v>
      </c>
    </row>
    <row r="16" spans="1:7" x14ac:dyDescent="0.25">
      <c r="A16" s="6" t="s">
        <v>9</v>
      </c>
      <c r="B16" s="7">
        <v>2.11</v>
      </c>
      <c r="C16" s="8">
        <v>498677.86</v>
      </c>
    </row>
    <row r="17" spans="1:9" x14ac:dyDescent="0.25">
      <c r="A17" s="6" t="s">
        <v>10</v>
      </c>
      <c r="B17" s="7">
        <v>1.27</v>
      </c>
      <c r="C17" s="8">
        <v>622538.22</v>
      </c>
    </row>
    <row r="18" spans="1:9" x14ac:dyDescent="0.25">
      <c r="A18" s="6" t="s">
        <v>11</v>
      </c>
      <c r="B18" s="7">
        <v>1.42</v>
      </c>
      <c r="C18" s="8">
        <v>757753.8</v>
      </c>
    </row>
    <row r="19" spans="1:9" x14ac:dyDescent="0.25">
      <c r="H19" s="2"/>
      <c r="I19" s="4">
        <f>G19-H19</f>
        <v>0</v>
      </c>
    </row>
    <row r="21" spans="1:9" x14ac:dyDescent="0.25">
      <c r="A21" s="1" t="s">
        <v>12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Valdete Machado</cp:lastModifiedBy>
  <cp:lastPrinted>2019-02-22T14:57:57Z</cp:lastPrinted>
  <dcterms:created xsi:type="dcterms:W3CDTF">2018-08-24T20:28:36Z</dcterms:created>
  <dcterms:modified xsi:type="dcterms:W3CDTF">2019-02-22T14:58:05Z</dcterms:modified>
</cp:coreProperties>
</file>